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ARTERA 2017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3" l="1"/>
  <c r="B14" i="3"/>
  <c r="B15" i="3"/>
  <c r="H20" i="3" l="1"/>
  <c r="H19" i="3"/>
  <c r="H18" i="3"/>
  <c r="H17" i="3"/>
  <c r="H16" i="3"/>
  <c r="H15" i="3"/>
  <c r="H14" i="3"/>
  <c r="H13" i="3"/>
  <c r="H12" i="3"/>
  <c r="H11" i="3"/>
  <c r="H10" i="3"/>
</calcChain>
</file>

<file path=xl/sharedStrings.xml><?xml version="1.0" encoding="utf-8"?>
<sst xmlns="http://schemas.openxmlformats.org/spreadsheetml/2006/main" count="72" uniqueCount="39">
  <si>
    <t>COBERTURA ESTATAL</t>
  </si>
  <si>
    <t>PROGRAMA ESTATAL DE INFRAESTRUCTURA PARA LA VIVIENDA</t>
  </si>
  <si>
    <t>PROGRAMA ESTATAL DE URBANIZACIÓN (CAMINOS Y CARRETERAS)</t>
  </si>
  <si>
    <t>PROGRAMA ESTATAL DE INFRAESTRUCTURA EN AGUA POTABLE Y SANEAMIENTO</t>
  </si>
  <si>
    <t>PROGRAMA ESTATAL DE URBANIZACIÓN (ELECTRIFICACIÓN Y ALUMBRADO PÚBLICO)</t>
  </si>
  <si>
    <t>PROGRAMA ESTATAL DE INFRAESTRUCTURA EN EDUCACIÓN DE NIVEL MEDIO</t>
  </si>
  <si>
    <t>PROGRAMA ESTATAL DE INFRAESTRUCTURA AGRÍCOLA</t>
  </si>
  <si>
    <t>PROGRAMA ESTATAL DE INFRAESTRUCTURA EN SALUD</t>
  </si>
  <si>
    <t>Ente Público: Gobierno del Estado de Oaxaca</t>
  </si>
  <si>
    <t>Monto que reciban del FAIS:  1/</t>
  </si>
  <si>
    <t>Obra o acción a realizar</t>
  </si>
  <si>
    <t>Costo</t>
  </si>
  <si>
    <t>Ubicación</t>
  </si>
  <si>
    <t>Meta</t>
  </si>
  <si>
    <t>Beneficiarios</t>
  </si>
  <si>
    <t>Entidad</t>
  </si>
  <si>
    <t>Municipio</t>
  </si>
  <si>
    <t>Localidad</t>
  </si>
  <si>
    <t>Unidad de Medida</t>
  </si>
  <si>
    <t>Cantidad</t>
  </si>
  <si>
    <t>Total</t>
  </si>
  <si>
    <t>Hombres</t>
  </si>
  <si>
    <t>Mujeres</t>
  </si>
  <si>
    <t>KILÓMETRO</t>
  </si>
  <si>
    <t>OAXACA</t>
  </si>
  <si>
    <t>AYOTZINTEPEC</t>
  </si>
  <si>
    <t>SAN PEDRO OZUMACÍN</t>
  </si>
  <si>
    <t>MODERNIZACION Y AMPLIACION DEL CAMINO E.C.(OAXACA - TUXTEPEC) - PUERTO ELIGIO - SAN MARTIN ZOYOLAPAM - SANTIAGO PROGRESO - SAN PEDRO UZUMACIN,TRAMO DEL KM 0+000 AL KM 20+000, SUBTRAMO A MODERNIZAR DEL KM 7+500 AL KM 8+600</t>
  </si>
  <si>
    <t>SAN LUCAS CAMOTLÁN</t>
  </si>
  <si>
    <t>MODERNIZACION Y AMPLIACION DEL CAMINO E.C.(AYUTLA - SANTA MARIA ALOTEPEC) - SAN JUAN JUQUILA MIXES - SAN LUCAS CAMOTLAN,TRAMO DEL KM 0+000 AL KM 17+000, SUBTRAMO DEL KM 8+700 AL 9+600</t>
  </si>
  <si>
    <t>CONSTANCIA DEL ROSARIO</t>
  </si>
  <si>
    <t>SAN JOSÉ YOSOCAÑÚ (YOSOCANÚ)</t>
  </si>
  <si>
    <t>MODERNIZACION Y AMPLIACION DEL CAMINO LLANO NOPAL - SAN JOSE YOSOCAÑU (O YOSOCAÑU),TRAMO DEL KM 0+000 AL KM 35+600, SUBTRAMO A MODERNIZAR DEL KM 12+740 AL KM 13+180</t>
  </si>
  <si>
    <t>SAN PEDRO MIXTEPEC -DTO. 26 -</t>
  </si>
  <si>
    <t>SAN PEDRO MIXTEPEC DISTRITO 26</t>
  </si>
  <si>
    <t>MODERNIZACION Y AMPLIACION DEL CAMINO E.C.(MIAHUATLAN - SAN CARLOS YAUTEPEC) - SAN ILDEFONSO AMATLAN - SAN CRISTOBAL AMATLAN - SAN JUAN MIXTEPEC - SAN PEDRO MIXTEPEC,TRAMO DEL KM 0+000 AL KM 48+000, SUBTRAMO A MODERNIZAR DEL KM 24+300 AL KM 25+300</t>
  </si>
  <si>
    <t>-</t>
  </si>
  <si>
    <t>Montos que reciban, obras y acciones a realizar con el FAIS 2017</t>
  </si>
  <si>
    <r>
      <rPr>
        <b/>
        <i/>
        <sz val="9"/>
        <color theme="1"/>
        <rFont val="Calibri"/>
        <family val="2"/>
        <scheme val="minor"/>
      </rPr>
      <t>/1</t>
    </r>
    <r>
      <rPr>
        <i/>
        <sz val="9"/>
        <color theme="1"/>
        <rFont val="Calibri"/>
        <family val="2"/>
        <scheme val="minor"/>
      </rPr>
      <t xml:space="preserve"> Recursos correspondientes al Fondo de Infraestructura Social para las Entidades (FISE), ejercicio fiscal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</si>
</sst>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9" fontId="3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43" fontId="4" fillId="0" borderId="0" xfId="1" applyFont="1" applyAlignment="1">
      <alignment vertical="top"/>
    </xf>
    <xf numFmtId="49" fontId="4" fillId="2" borderId="1" xfId="0" applyNumberFormat="1" applyFont="1" applyFill="1" applyBorder="1" applyAlignment="1">
      <alignment vertical="top" wrapText="1"/>
    </xf>
    <xf numFmtId="43" fontId="4" fillId="2" borderId="1" xfId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43" fontId="5" fillId="0" borderId="1" xfId="1" applyFont="1" applyBorder="1" applyAlignment="1">
      <alignment horizontal="center" vertical="top"/>
    </xf>
    <xf numFmtId="43" fontId="4" fillId="0" borderId="1" xfId="1" applyFont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0" xfId="0" quotePrefix="1" applyNumberFormat="1" applyFont="1"/>
    <xf numFmtId="49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right" vertical="top"/>
    </xf>
    <xf numFmtId="49" fontId="2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704850</xdr:colOff>
      <xdr:row>0</xdr:row>
      <xdr:rowOff>0</xdr:rowOff>
    </xdr:from>
    <xdr:to>
      <xdr:col>9</xdr:col>
      <xdr:colOff>424725</xdr:colOff>
      <xdr:row>2</xdr:row>
      <xdr:rowOff>156210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39" t="18627" r="8018" b="16363"/>
        <a:stretch/>
      </xdr:blipFill>
      <xdr:spPr bwMode="auto">
        <a:xfrm>
          <a:off x="9736791" y="0"/>
          <a:ext cx="2695837" cy="55962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A4" zoomScale="70" zoomScaleNormal="70" workbookViewId="0">
      <selection activeCell="A6" sqref="A6"/>
    </sheetView>
  </sheetViews>
  <sheetFormatPr baseColWidth="10" defaultRowHeight="12.75" x14ac:dyDescent="0.25"/>
  <cols>
    <col min="1" max="1" width="83.7109375" style="4" customWidth="1"/>
    <col min="2" max="2" width="15.140625" style="5" bestFit="1" customWidth="1"/>
    <col min="3" max="3" width="11.5703125" style="3" customWidth="1"/>
    <col min="4" max="5" width="21.140625" style="3" customWidth="1"/>
    <col min="6" max="6" width="13.5703125" style="2" customWidth="1"/>
    <col min="7" max="7" width="12" style="2" bestFit="1" customWidth="1"/>
    <col min="8" max="8" width="7.42578125" style="2" bestFit="1" customWidth="1"/>
    <col min="9" max="9" width="11.5703125" style="2" bestFit="1" customWidth="1"/>
    <col min="10" max="10" width="10.5703125" style="2" bestFit="1" customWidth="1"/>
    <col min="11" max="16384" width="11.42578125" style="2"/>
  </cols>
  <sheetData>
    <row r="1" spans="1:10" ht="15.75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.75" x14ac:dyDescent="0.25">
      <c r="A2" s="20" t="s">
        <v>37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2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2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32.2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32.25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 x14ac:dyDescent="0.25">
      <c r="A7" s="22" t="s">
        <v>9</v>
      </c>
      <c r="B7" s="22"/>
      <c r="C7" s="22"/>
      <c r="D7" s="22"/>
      <c r="E7" s="22"/>
      <c r="F7" s="22"/>
      <c r="G7" s="22"/>
      <c r="H7" s="21">
        <f>SUM(B10:B1489)</f>
        <v>790500811</v>
      </c>
      <c r="I7" s="21"/>
      <c r="J7" s="21"/>
    </row>
    <row r="8" spans="1:10" ht="15" x14ac:dyDescent="0.25">
      <c r="A8" s="23" t="s">
        <v>10</v>
      </c>
      <c r="B8" s="24" t="s">
        <v>11</v>
      </c>
      <c r="C8" s="25" t="s">
        <v>12</v>
      </c>
      <c r="D8" s="25"/>
      <c r="E8" s="25"/>
      <c r="F8" s="25" t="s">
        <v>13</v>
      </c>
      <c r="G8" s="25"/>
      <c r="H8" s="25" t="s">
        <v>14</v>
      </c>
      <c r="I8" s="25"/>
      <c r="J8" s="25"/>
    </row>
    <row r="9" spans="1:10" ht="30" x14ac:dyDescent="0.25">
      <c r="A9" s="23"/>
      <c r="B9" s="24"/>
      <c r="C9" s="16" t="s">
        <v>15</v>
      </c>
      <c r="D9" s="16" t="s">
        <v>16</v>
      </c>
      <c r="E9" s="16" t="s">
        <v>17</v>
      </c>
      <c r="F9" s="17" t="s">
        <v>18</v>
      </c>
      <c r="G9" s="16" t="s">
        <v>19</v>
      </c>
      <c r="H9" s="16" t="s">
        <v>20</v>
      </c>
      <c r="I9" s="16" t="s">
        <v>21</v>
      </c>
      <c r="J9" s="16" t="s">
        <v>22</v>
      </c>
    </row>
    <row r="10" spans="1:10" ht="42" customHeight="1" x14ac:dyDescent="0.25">
      <c r="A10" s="6" t="s">
        <v>29</v>
      </c>
      <c r="B10" s="7">
        <v>1470000</v>
      </c>
      <c r="C10" s="8" t="s">
        <v>24</v>
      </c>
      <c r="D10" s="9" t="s">
        <v>28</v>
      </c>
      <c r="E10" s="9" t="s">
        <v>28</v>
      </c>
      <c r="F10" s="10" t="s">
        <v>23</v>
      </c>
      <c r="G10" s="11">
        <v>0.27</v>
      </c>
      <c r="H10" s="12">
        <f>SUM(I10:J10)</f>
        <v>2834</v>
      </c>
      <c r="I10" s="13">
        <v>1386</v>
      </c>
      <c r="J10" s="13">
        <v>1448</v>
      </c>
    </row>
    <row r="11" spans="1:10" ht="52.5" customHeight="1" x14ac:dyDescent="0.25">
      <c r="A11" s="6" t="s">
        <v>35</v>
      </c>
      <c r="B11" s="7">
        <v>1470000</v>
      </c>
      <c r="C11" s="8" t="s">
        <v>24</v>
      </c>
      <c r="D11" s="9" t="s">
        <v>33</v>
      </c>
      <c r="E11" s="9" t="s">
        <v>34</v>
      </c>
      <c r="F11" s="10" t="s">
        <v>23</v>
      </c>
      <c r="G11" s="11">
        <v>0.3</v>
      </c>
      <c r="H11" s="12">
        <f t="shared" ref="H11:H20" si="0">SUM(I11:J11)</f>
        <v>1087</v>
      </c>
      <c r="I11" s="13">
        <v>512</v>
      </c>
      <c r="J11" s="13">
        <v>575</v>
      </c>
    </row>
    <row r="12" spans="1:10" ht="52.5" customHeight="1" x14ac:dyDescent="0.25">
      <c r="A12" s="6" t="s">
        <v>27</v>
      </c>
      <c r="B12" s="7">
        <v>1470000</v>
      </c>
      <c r="C12" s="8" t="s">
        <v>24</v>
      </c>
      <c r="D12" s="9" t="s">
        <v>25</v>
      </c>
      <c r="E12" s="9" t="s">
        <v>26</v>
      </c>
      <c r="F12" s="10" t="s">
        <v>23</v>
      </c>
      <c r="G12" s="11">
        <v>0.33</v>
      </c>
      <c r="H12" s="12">
        <f t="shared" si="0"/>
        <v>1783</v>
      </c>
      <c r="I12" s="13">
        <v>875</v>
      </c>
      <c r="J12" s="13">
        <v>908</v>
      </c>
    </row>
    <row r="13" spans="1:10" ht="42" customHeight="1" x14ac:dyDescent="0.25">
      <c r="A13" s="6" t="s">
        <v>32</v>
      </c>
      <c r="B13" s="7">
        <v>1470000</v>
      </c>
      <c r="C13" s="8" t="s">
        <v>24</v>
      </c>
      <c r="D13" s="9" t="s">
        <v>30</v>
      </c>
      <c r="E13" s="9" t="s">
        <v>31</v>
      </c>
      <c r="F13" s="10" t="s">
        <v>23</v>
      </c>
      <c r="G13" s="11">
        <v>0.13200000000000001</v>
      </c>
      <c r="H13" s="12">
        <f t="shared" si="0"/>
        <v>1057</v>
      </c>
      <c r="I13" s="13">
        <v>496</v>
      </c>
      <c r="J13" s="13">
        <v>561</v>
      </c>
    </row>
    <row r="14" spans="1:10" ht="27.75" customHeight="1" x14ac:dyDescent="0.25">
      <c r="A14" s="6" t="s">
        <v>2</v>
      </c>
      <c r="B14" s="7">
        <f>118259242.94-SUM(B10:B13)</f>
        <v>112379242.94</v>
      </c>
      <c r="C14" s="8" t="s">
        <v>24</v>
      </c>
      <c r="D14" s="9" t="s">
        <v>0</v>
      </c>
      <c r="E14" s="9" t="s">
        <v>0</v>
      </c>
      <c r="F14" s="10" t="s">
        <v>36</v>
      </c>
      <c r="G14" s="14">
        <v>0</v>
      </c>
      <c r="H14" s="15">
        <f t="shared" si="0"/>
        <v>0</v>
      </c>
      <c r="I14" s="14">
        <v>0</v>
      </c>
      <c r="J14" s="14">
        <v>0</v>
      </c>
    </row>
    <row r="15" spans="1:10" ht="27.75" customHeight="1" x14ac:dyDescent="0.25">
      <c r="A15" s="6" t="s">
        <v>4</v>
      </c>
      <c r="B15" s="7">
        <f>135432039.13</f>
        <v>135432039.13</v>
      </c>
      <c r="C15" s="8" t="s">
        <v>24</v>
      </c>
      <c r="D15" s="9" t="s">
        <v>0</v>
      </c>
      <c r="E15" s="9" t="s">
        <v>0</v>
      </c>
      <c r="F15" s="10" t="s">
        <v>36</v>
      </c>
      <c r="G15" s="14">
        <v>0</v>
      </c>
      <c r="H15" s="15">
        <f t="shared" si="0"/>
        <v>0</v>
      </c>
      <c r="I15" s="14">
        <v>0</v>
      </c>
      <c r="J15" s="14">
        <v>0</v>
      </c>
    </row>
    <row r="16" spans="1:10" ht="27.75" customHeight="1" x14ac:dyDescent="0.25">
      <c r="A16" s="6" t="s">
        <v>3</v>
      </c>
      <c r="B16" s="7">
        <v>133462714.3</v>
      </c>
      <c r="C16" s="8" t="s">
        <v>24</v>
      </c>
      <c r="D16" s="9" t="s">
        <v>0</v>
      </c>
      <c r="E16" s="9" t="s">
        <v>0</v>
      </c>
      <c r="F16" s="10" t="s">
        <v>36</v>
      </c>
      <c r="G16" s="14">
        <v>0</v>
      </c>
      <c r="H16" s="15">
        <f t="shared" si="0"/>
        <v>0</v>
      </c>
      <c r="I16" s="14">
        <v>0</v>
      </c>
      <c r="J16" s="14">
        <v>0</v>
      </c>
    </row>
    <row r="17" spans="1:10" ht="27.75" customHeight="1" x14ac:dyDescent="0.25">
      <c r="A17" s="6" t="s">
        <v>1</v>
      </c>
      <c r="B17" s="7">
        <v>221715797.44</v>
      </c>
      <c r="C17" s="8" t="s">
        <v>24</v>
      </c>
      <c r="D17" s="9" t="s">
        <v>0</v>
      </c>
      <c r="E17" s="9" t="s">
        <v>0</v>
      </c>
      <c r="F17" s="10" t="s">
        <v>36</v>
      </c>
      <c r="G17" s="14">
        <v>0</v>
      </c>
      <c r="H17" s="15">
        <f t="shared" si="0"/>
        <v>0</v>
      </c>
      <c r="I17" s="14">
        <v>0</v>
      </c>
      <c r="J17" s="14">
        <v>0</v>
      </c>
    </row>
    <row r="18" spans="1:10" ht="27.75" customHeight="1" x14ac:dyDescent="0.25">
      <c r="A18" s="6" t="s">
        <v>6</v>
      </c>
      <c r="B18" s="7">
        <v>34778753.57</v>
      </c>
      <c r="C18" s="8" t="s">
        <v>24</v>
      </c>
      <c r="D18" s="9" t="s">
        <v>0</v>
      </c>
      <c r="E18" s="9" t="s">
        <v>0</v>
      </c>
      <c r="F18" s="10" t="s">
        <v>36</v>
      </c>
      <c r="G18" s="14">
        <v>0</v>
      </c>
      <c r="H18" s="15">
        <f t="shared" si="0"/>
        <v>0</v>
      </c>
      <c r="I18" s="14">
        <v>0</v>
      </c>
      <c r="J18" s="14">
        <v>0</v>
      </c>
    </row>
    <row r="19" spans="1:10" ht="27.75" customHeight="1" x14ac:dyDescent="0.25">
      <c r="A19" s="6" t="s">
        <v>7</v>
      </c>
      <c r="B19" s="7">
        <v>43291235.020000003</v>
      </c>
      <c r="C19" s="8" t="s">
        <v>24</v>
      </c>
      <c r="D19" s="9" t="s">
        <v>0</v>
      </c>
      <c r="E19" s="9" t="s">
        <v>0</v>
      </c>
      <c r="F19" s="10" t="s">
        <v>36</v>
      </c>
      <c r="G19" s="14">
        <v>0</v>
      </c>
      <c r="H19" s="15">
        <f t="shared" si="0"/>
        <v>0</v>
      </c>
      <c r="I19" s="14">
        <v>0</v>
      </c>
      <c r="J19" s="14">
        <v>0</v>
      </c>
    </row>
    <row r="20" spans="1:10" ht="27.75" customHeight="1" x14ac:dyDescent="0.25">
      <c r="A20" s="6" t="s">
        <v>5</v>
      </c>
      <c r="B20" s="7">
        <v>103561028.59999999</v>
      </c>
      <c r="C20" s="8" t="s">
        <v>24</v>
      </c>
      <c r="D20" s="9" t="s">
        <v>0</v>
      </c>
      <c r="E20" s="9" t="s">
        <v>0</v>
      </c>
      <c r="F20" s="10" t="s">
        <v>36</v>
      </c>
      <c r="G20" s="14">
        <v>0</v>
      </c>
      <c r="H20" s="15">
        <f t="shared" si="0"/>
        <v>0</v>
      </c>
      <c r="I20" s="14">
        <v>0</v>
      </c>
      <c r="J20" s="14">
        <v>0</v>
      </c>
    </row>
    <row r="21" spans="1:10" ht="16.5" customHeight="1" x14ac:dyDescent="0.2">
      <c r="A21" s="18" t="s">
        <v>38</v>
      </c>
    </row>
  </sheetData>
  <mergeCells count="9">
    <mergeCell ref="A1:J1"/>
    <mergeCell ref="A2:J2"/>
    <mergeCell ref="H7:J7"/>
    <mergeCell ref="A7:G7"/>
    <mergeCell ref="A8:A9"/>
    <mergeCell ref="B8:B9"/>
    <mergeCell ref="C8:E8"/>
    <mergeCell ref="F8:G8"/>
    <mergeCell ref="H8:J8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CARTERA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</dc:creator>
  <cp:lastModifiedBy>CLAUDIA IVETTE  SOTO PINEDA</cp:lastModifiedBy>
  <cp:lastPrinted>2017-04-21T21:00:04Z</cp:lastPrinted>
  <dcterms:created xsi:type="dcterms:W3CDTF">2015-02-22T03:01:20Z</dcterms:created>
  <dcterms:modified xsi:type="dcterms:W3CDTF">2017-04-21T21:00:34Z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996f8978-8182-49de-afcd-23175bea6db3</vt:lpwstr>
  </property>
</Properties>
</file>